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очта\Исходящая\11-ноябрь\2511\изм.бюджета\"/>
    </mc:Choice>
  </mc:AlternateContent>
  <xr:revisionPtr revIDLastSave="0" documentId="13_ncr:1_{BBE0C61E-BFB6-4410-B280-C58AFA8DFE1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  <c r="C37" i="1"/>
  <c r="C63" i="1"/>
  <c r="D34" i="1"/>
  <c r="C34" i="1"/>
  <c r="D63" i="1" l="1"/>
  <c r="D20" i="1" l="1"/>
  <c r="C20" i="1"/>
  <c r="C50" i="1" l="1"/>
  <c r="C33" i="1" l="1"/>
  <c r="C32" i="1" s="1"/>
  <c r="D50" i="1"/>
  <c r="D33" i="1" s="1"/>
  <c r="D24" i="1"/>
  <c r="D18" i="1"/>
  <c r="D16" i="1"/>
  <c r="D15" i="1" l="1"/>
  <c r="D32" i="1"/>
  <c r="D67" i="1" l="1"/>
  <c r="C16" i="1"/>
  <c r="C18" i="1"/>
  <c r="C24" i="1"/>
  <c r="C15" i="1" l="1"/>
  <c r="C67" i="1" s="1"/>
</calcChain>
</file>

<file path=xl/sharedStrings.xml><?xml version="1.0" encoding="utf-8"?>
<sst xmlns="http://schemas.openxmlformats.org/spreadsheetml/2006/main" count="121" uniqueCount="121">
  <si>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</si>
  <si>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</si>
  <si>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</si>
  <si>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</si>
  <si>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</si>
  <si>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</si>
  <si>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</si>
  <si>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</si>
  <si>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</si>
  <si>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</si>
  <si>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</si>
  <si>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</si>
  <si>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</si>
  <si>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</si>
  <si>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</si>
  <si>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</si>
  <si>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</si>
  <si>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</si>
  <si>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</si>
  <si>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</si>
  <si>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</si>
  <si>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</si>
  <si>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</si>
  <si>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</si>
  <si>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</si>
  <si>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</si>
  <si>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</si>
  <si>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</si>
  <si>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</si>
  <si>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</si>
  <si>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</si>
  <si>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</si>
  <si>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</si>
  <si>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</si>
  <si>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</si>
  <si>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</si>
  <si>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</si>
  <si>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</si>
  <si>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</si>
  <si>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</si>
  <si>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</si>
  <si>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</si>
  <si>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</si>
  <si>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</si>
  <si>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</si>
  <si>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</si>
  <si>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</si>
  <si>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</si>
  <si>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</si>
  <si>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</si>
  <si>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</si>
  <si>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</si>
  <si>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</si>
  <si>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</si>
  <si>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</si>
  <si>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</si>
  <si>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</si>
  <si>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</si>
  <si>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</si>
  <si>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</si>
  <si>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</si>
  <si>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</si>
  <si>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</si>
  <si>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</si>
  <si>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</si>
  <si>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</si>
  <si>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</si>
  <si>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</si>
  <si>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</si>
  <si>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</si>
  <si>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</si>
  <si>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</si>
  <si>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</si>
  <si>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</si>
  <si>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</si>
  <si>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</si>
  <si>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</si>
  <si>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</si>
  <si>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</si>
  <si>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</si>
  <si>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</si>
  <si>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</si>
  <si>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000 2 02 25467 05 0000 150 </t>
  </si>
  <si>
    <t>Приложение № 3</t>
  </si>
  <si>
    <t>2023 год</t>
  </si>
  <si>
    <t xml:space="preserve">000 2 02 25304 05 0000 150 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</si>
  <si>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</si>
  <si>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</si>
  <si>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000 2 02 40000 00 0000 150 </t>
  </si>
  <si>
    <t>Иные межбюджетные трансферты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</si>
  <si>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</si>
  <si>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</si>
  <si>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000 2 02 49999 05 0000 150 </t>
  </si>
  <si>
    <t xml:space="preserve">Еткульского муниципального района на 2022 год </t>
  </si>
  <si>
    <t>и на плановый период 2023 и 2024 годов"</t>
  </si>
  <si>
    <t>Доходы местного бюджета  на плановый период 2023 и 2024 годов</t>
  </si>
  <si>
    <t>2024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</si>
  <si>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</si>
  <si>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000 2 02 15009 05 0000 150 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</si>
  <si>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</si>
  <si>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000 2 02 25097 05 0000 150 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</si>
  <si>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</si>
  <si>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000 2 02 25169 05 0000 150 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</si>
  <si>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</si>
  <si>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 xml:space="preserve">000 2 02 25187 05 0000 150 </t>
  </si>
  <si>
    <t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</si>
  <si>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</si>
  <si>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</si>
  <si>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000 2 02 25491 05 0000 150 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</si>
  <si>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</si>
  <si>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Субвенции бюджетам муниципальных районов на государственную регистрацию актов гражданского состояния</t>
  </si>
  <si>
    <t>000  202 45303 05 0000 150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</si>
  <si>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</si>
  <si>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</si>
  <si>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</si>
  <si>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</si>
  <si>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>Субвенции бюджетам муниципальных районов на выполнение передаваемых полномочий субъектов Российской Федерации</t>
  </si>
  <si>
    <t>от  22.12.2021г.  № 225</t>
  </si>
  <si>
    <t>Приложение  №  2</t>
  </si>
  <si>
    <t>к   решению   Собрания депутатов Еткульского муниципального района</t>
  </si>
  <si>
    <t xml:space="preserve">от 26.10.2022  № 358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</si>
</sst>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60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/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8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7" fillId="0" borderId="3" xfId="0" applyFont="1" applyFill="1" applyBorder="1"/>
    <xf numFmtId="164" fontId="7" fillId="0" borderId="3" xfId="0" applyNumberFormat="1" applyFont="1" applyFill="1" applyBorder="1"/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/>
    <xf numFmtId="164" fontId="12" fillId="0" borderId="3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1" fillId="0" borderId="0" xfId="0" applyFont="1" applyFill="1" applyAlignment="1"/>
    <xf numFmtId="165" fontId="10" fillId="0" borderId="3" xfId="0" applyNumberFormat="1" applyFont="1" applyFill="1" applyBorder="1"/>
    <xf numFmtId="0" fontId="0" fillId="0" borderId="3" xfId="0" applyFont="1" applyFill="1" applyBorder="1"/>
    <xf numFmtId="0" fontId="5" fillId="0" borderId="2" xfId="0" applyFont="1" applyFill="1" applyBorder="1" applyAlignment="1">
      <alignment wrapText="1"/>
    </xf>
    <xf numFmtId="0" fontId="15" fillId="0" borderId="3" xfId="0" applyFont="1" applyFill="1" applyBorder="1"/>
    <xf numFmtId="165" fontId="5" fillId="0" borderId="3" xfId="0" applyNumberFormat="1" applyFont="1" applyFill="1" applyBorder="1"/>
    <xf numFmtId="0" fontId="16" fillId="0" borderId="5" xfId="0" applyFont="1" applyFill="1" applyBorder="1"/>
    <xf numFmtId="0" fontId="16" fillId="0" borderId="1" xfId="0" applyFont="1" applyFill="1" applyBorder="1" applyAlignment="1">
      <alignment wrapText="1"/>
    </xf>
    <xf numFmtId="0" fontId="17" fillId="0" borderId="3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6" fillId="0" borderId="3" xfId="0" applyFont="1" applyFill="1" applyBorder="1"/>
    <xf numFmtId="0" fontId="16" fillId="0" borderId="3" xfId="0" applyFont="1" applyFill="1" applyBorder="1" applyAlignment="1">
      <alignment wrapText="1"/>
    </xf>
    <xf numFmtId="165" fontId="18" fillId="0" borderId="0" xfId="0" applyNumberFormat="1" applyFont="1" applyFill="1"/>
    <xf numFmtId="2" fontId="7" fillId="0" borderId="3" xfId="0" applyNumberFormat="1" applyFont="1" applyFill="1" applyBorder="1"/>
    <xf numFmtId="0" fontId="18" fillId="0" borderId="0" xfId="0" applyFont="1" applyFill="1" applyAlignment="1">
      <alignment horizontal="right"/>
    </xf>
    <xf numFmtId="165" fontId="18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6"/>
  <sheetViews>
    <sheetView tabSelected="1" zoomScaleNormal="100" workbookViewId="0">
      <selection activeCell="F12" sqref="F12"/>
    </sheetView>
  </sheetViews>
  <sheetFormatPr defaultColWidth="9.109375" defaultRowHeight="14.4" x14ac:dyDescent="0.3"/>
  <cols>
    <col min="1" max="1" width="30.5546875" style="2" customWidth="1"/>
    <col min="2" max="2" width="41" style="2" customWidth="1"/>
    <col min="3" max="3" width="16.33203125" style="2" customWidth="1"/>
    <col min="4" max="4" width="15.6640625" style="2" customWidth="1"/>
    <col min="5" max="16384" width="9.109375" style="2"/>
  </cols>
  <sheetData>
    <row r="1" spans="1:5" x14ac:dyDescent="0.3">
      <c r="D1" s="52" t="s">
        <v>118</v>
      </c>
    </row>
    <row r="2" spans="1:5" x14ac:dyDescent="0.3">
      <c r="B2" s="54" t="s">
        <v>119</v>
      </c>
      <c r="C2" s="54"/>
      <c r="D2" s="54"/>
    </row>
    <row r="3" spans="1:5" x14ac:dyDescent="0.3">
      <c r="C3" s="55" t="s">
        <v>120</v>
      </c>
      <c r="D3" s="55"/>
    </row>
    <row r="4" spans="1:5" x14ac:dyDescent="0.3">
      <c r="D4" s="3" t="s">
        <v>83</v>
      </c>
    </row>
    <row r="5" spans="1:5" x14ac:dyDescent="0.3">
      <c r="B5" s="59" t="s">
        <v>0</v>
      </c>
      <c r="C5" s="59"/>
      <c r="D5" s="59"/>
    </row>
    <row r="6" spans="1:5" x14ac:dyDescent="0.3">
      <c r="B6" s="59" t="s">
        <v>1</v>
      </c>
      <c r="C6" s="59"/>
      <c r="D6" s="59"/>
    </row>
    <row r="7" spans="1:5" x14ac:dyDescent="0.3">
      <c r="B7" s="59" t="s">
        <v>93</v>
      </c>
      <c r="C7" s="59"/>
      <c r="D7" s="59"/>
    </row>
    <row r="8" spans="1:5" x14ac:dyDescent="0.3">
      <c r="B8" s="59" t="s">
        <v>94</v>
      </c>
      <c r="C8" s="59"/>
      <c r="D8" s="59"/>
    </row>
    <row r="9" spans="1:5" x14ac:dyDescent="0.3">
      <c r="B9" s="59" t="s">
        <v>117</v>
      </c>
      <c r="C9" s="59"/>
      <c r="D9" s="59"/>
      <c r="E9" s="39"/>
    </row>
    <row r="11" spans="1:5" ht="15" customHeight="1" x14ac:dyDescent="0.3">
      <c r="A11" s="58" t="s">
        <v>95</v>
      </c>
      <c r="B11" s="58"/>
      <c r="C11" s="58"/>
    </row>
    <row r="12" spans="1:5" x14ac:dyDescent="0.3">
      <c r="C12" s="1"/>
      <c r="D12" s="1" t="s">
        <v>4</v>
      </c>
    </row>
    <row r="13" spans="1:5" ht="50.4" x14ac:dyDescent="0.3">
      <c r="A13" s="4" t="s">
        <v>2</v>
      </c>
      <c r="B13" s="5" t="s">
        <v>3</v>
      </c>
      <c r="C13" s="5" t="s">
        <v>84</v>
      </c>
      <c r="D13" s="5" t="s">
        <v>96</v>
      </c>
    </row>
    <row r="14" spans="1:5" ht="16.8" x14ac:dyDescent="0.3">
      <c r="A14" s="6" t="s">
        <v>5</v>
      </c>
      <c r="B14" s="7">
        <v>2</v>
      </c>
      <c r="C14" s="7">
        <v>3</v>
      </c>
      <c r="D14" s="8"/>
    </row>
    <row r="15" spans="1:5" ht="15.6" x14ac:dyDescent="0.3">
      <c r="A15" s="9" t="s">
        <v>6</v>
      </c>
      <c r="B15" s="10" t="s">
        <v>7</v>
      </c>
      <c r="C15" s="40">
        <f>C16+C18+C20+C24+C26+C27+C28+C29+C30+C31</f>
        <v>436653.1999999999</v>
      </c>
      <c r="D15" s="40">
        <f>D16+D18+D20+D24+D26+D27+D28+D29+D30+D31</f>
        <v>462738.5</v>
      </c>
    </row>
    <row r="16" spans="1:5" ht="15.6" x14ac:dyDescent="0.3">
      <c r="A16" s="12" t="s">
        <v>8</v>
      </c>
      <c r="B16" s="13" t="s">
        <v>9</v>
      </c>
      <c r="C16" s="11">
        <f>C17</f>
        <v>280882.7</v>
      </c>
      <c r="D16" s="11">
        <f>D17</f>
        <v>303713.90000000002</v>
      </c>
    </row>
    <row r="17" spans="1:4" ht="15.6" x14ac:dyDescent="0.3">
      <c r="A17" s="14" t="s">
        <v>10</v>
      </c>
      <c r="B17" s="15" t="s">
        <v>11</v>
      </c>
      <c r="C17" s="16">
        <v>280882.7</v>
      </c>
      <c r="D17" s="17">
        <v>303713.90000000002</v>
      </c>
    </row>
    <row r="18" spans="1:4" ht="46.8" x14ac:dyDescent="0.3">
      <c r="A18" s="9" t="s">
        <v>12</v>
      </c>
      <c r="B18" s="13" t="s">
        <v>13</v>
      </c>
      <c r="C18" s="11">
        <f>C19</f>
        <v>19616.599999999999</v>
      </c>
      <c r="D18" s="11">
        <f>D19</f>
        <v>20651.5</v>
      </c>
    </row>
    <row r="19" spans="1:4" ht="46.8" x14ac:dyDescent="0.3">
      <c r="A19" s="18" t="s">
        <v>14</v>
      </c>
      <c r="B19" s="15" t="s">
        <v>15</v>
      </c>
      <c r="C19" s="17">
        <v>19616.599999999999</v>
      </c>
      <c r="D19" s="17">
        <v>20651.5</v>
      </c>
    </row>
    <row r="20" spans="1:4" ht="15.6" x14ac:dyDescent="0.3">
      <c r="A20" s="12" t="s">
        <v>16</v>
      </c>
      <c r="B20" s="13" t="s">
        <v>17</v>
      </c>
      <c r="C20" s="11">
        <f>C21+C22+C23</f>
        <v>31830.6</v>
      </c>
      <c r="D20" s="11">
        <f>D21+D22+D23</f>
        <v>31830.6</v>
      </c>
    </row>
    <row r="21" spans="1:4" ht="46.8" x14ac:dyDescent="0.3">
      <c r="A21" s="18" t="s">
        <v>74</v>
      </c>
      <c r="B21" s="19" t="s">
        <v>18</v>
      </c>
      <c r="C21" s="17">
        <v>31000</v>
      </c>
      <c r="D21" s="17">
        <v>31000</v>
      </c>
    </row>
    <row r="22" spans="1:4" ht="15.6" x14ac:dyDescent="0.3">
      <c r="A22" s="20" t="s">
        <v>75</v>
      </c>
      <c r="B22" s="22" t="s">
        <v>19</v>
      </c>
      <c r="C22" s="17">
        <v>330.6</v>
      </c>
      <c r="D22" s="17">
        <v>330.6</v>
      </c>
    </row>
    <row r="23" spans="1:4" ht="46.8" x14ac:dyDescent="0.3">
      <c r="A23" s="23" t="s">
        <v>21</v>
      </c>
      <c r="B23" s="21" t="s">
        <v>20</v>
      </c>
      <c r="C23" s="17">
        <v>500</v>
      </c>
      <c r="D23" s="17">
        <v>500</v>
      </c>
    </row>
    <row r="24" spans="1:4" ht="46.8" x14ac:dyDescent="0.3">
      <c r="A24" s="9" t="s">
        <v>22</v>
      </c>
      <c r="B24" s="24" t="s">
        <v>23</v>
      </c>
      <c r="C24" s="11">
        <f>C25</f>
        <v>79123.3</v>
      </c>
      <c r="D24" s="11">
        <f>D25</f>
        <v>81288.399999999994</v>
      </c>
    </row>
    <row r="25" spans="1:4" ht="15.6" x14ac:dyDescent="0.3">
      <c r="A25" s="18" t="s">
        <v>24</v>
      </c>
      <c r="B25" s="25" t="s">
        <v>25</v>
      </c>
      <c r="C25" s="17">
        <v>79123.3</v>
      </c>
      <c r="D25" s="17">
        <v>81288.399999999994</v>
      </c>
    </row>
    <row r="26" spans="1:4" ht="15.6" x14ac:dyDescent="0.3">
      <c r="A26" s="12" t="s">
        <v>26</v>
      </c>
      <c r="B26" s="13" t="s">
        <v>27</v>
      </c>
      <c r="C26" s="11">
        <v>3500</v>
      </c>
      <c r="D26" s="11">
        <v>3500</v>
      </c>
    </row>
    <row r="27" spans="1:4" ht="46.8" x14ac:dyDescent="0.3">
      <c r="A27" s="12" t="s">
        <v>28</v>
      </c>
      <c r="B27" s="13" t="s">
        <v>29</v>
      </c>
      <c r="C27" s="11">
        <v>11021.6</v>
      </c>
      <c r="D27" s="11">
        <v>11021.6</v>
      </c>
    </row>
    <row r="28" spans="1:4" ht="31.2" x14ac:dyDescent="0.3">
      <c r="A28" s="12" t="s">
        <v>30</v>
      </c>
      <c r="B28" s="13" t="s">
        <v>31</v>
      </c>
      <c r="C28" s="11">
        <v>1352.1</v>
      </c>
      <c r="D28" s="11">
        <v>1406.2</v>
      </c>
    </row>
    <row r="29" spans="1:4" ht="31.2" x14ac:dyDescent="0.3">
      <c r="A29" s="12" t="s">
        <v>32</v>
      </c>
      <c r="B29" s="13" t="s">
        <v>33</v>
      </c>
      <c r="C29" s="11">
        <v>6458</v>
      </c>
      <c r="D29" s="11">
        <v>6458</v>
      </c>
    </row>
    <row r="30" spans="1:4" ht="31.2" x14ac:dyDescent="0.3">
      <c r="A30" s="12" t="s">
        <v>34</v>
      </c>
      <c r="B30" s="13" t="s">
        <v>35</v>
      </c>
      <c r="C30" s="11">
        <v>2368.3000000000002</v>
      </c>
      <c r="D30" s="11">
        <v>2368.3000000000002</v>
      </c>
    </row>
    <row r="31" spans="1:4" ht="31.2" x14ac:dyDescent="0.3">
      <c r="A31" s="12" t="s">
        <v>36</v>
      </c>
      <c r="B31" s="13" t="s">
        <v>37</v>
      </c>
      <c r="C31" s="11">
        <v>500</v>
      </c>
      <c r="D31" s="11">
        <v>500</v>
      </c>
    </row>
    <row r="32" spans="1:4" ht="15.6" x14ac:dyDescent="0.3">
      <c r="A32" s="12" t="s">
        <v>38</v>
      </c>
      <c r="B32" s="10" t="s">
        <v>39</v>
      </c>
      <c r="C32" s="27">
        <f>C33</f>
        <v>730077.1</v>
      </c>
      <c r="D32" s="26">
        <f>D33</f>
        <v>760839.83000000007</v>
      </c>
    </row>
    <row r="33" spans="1:4" ht="46.8" x14ac:dyDescent="0.3">
      <c r="A33" s="12" t="s">
        <v>40</v>
      </c>
      <c r="B33" s="13" t="s">
        <v>73</v>
      </c>
      <c r="C33" s="27">
        <f>C37+C50+C34+C63</f>
        <v>730077.1</v>
      </c>
      <c r="D33" s="53">
        <f>D37+D50+D34+D63</f>
        <v>760839.83000000007</v>
      </c>
    </row>
    <row r="34" spans="1:4" ht="31.2" x14ac:dyDescent="0.3">
      <c r="A34" s="28" t="s">
        <v>76</v>
      </c>
      <c r="B34" s="29" t="s">
        <v>77</v>
      </c>
      <c r="C34" s="33">
        <f>C35+C36</f>
        <v>59649.8</v>
      </c>
      <c r="D34" s="34">
        <f>D35+D36</f>
        <v>55929.8</v>
      </c>
    </row>
    <row r="35" spans="1:4" ht="62.4" x14ac:dyDescent="0.3">
      <c r="A35" s="23" t="s">
        <v>78</v>
      </c>
      <c r="B35" s="30" t="s">
        <v>97</v>
      </c>
      <c r="C35" s="22">
        <v>45444</v>
      </c>
      <c r="D35" s="22">
        <v>41724</v>
      </c>
    </row>
    <row r="36" spans="1:4" ht="78" x14ac:dyDescent="0.3">
      <c r="A36" s="23" t="s">
        <v>98</v>
      </c>
      <c r="B36" s="30" t="s">
        <v>99</v>
      </c>
      <c r="C36" s="22">
        <v>14205.8</v>
      </c>
      <c r="D36" s="22">
        <v>14205.8</v>
      </c>
    </row>
    <row r="37" spans="1:4" ht="50.4" x14ac:dyDescent="0.3">
      <c r="A37" s="31" t="s">
        <v>41</v>
      </c>
      <c r="B37" s="32" t="s">
        <v>42</v>
      </c>
      <c r="C37" s="33">
        <f>SUM(C38:C49)</f>
        <v>147713.59999999998</v>
      </c>
      <c r="D37" s="33">
        <f>SUM(D38:D49)</f>
        <v>174709.8</v>
      </c>
    </row>
    <row r="38" spans="1:4" ht="151.19999999999999" x14ac:dyDescent="0.3">
      <c r="A38" s="14" t="s">
        <v>80</v>
      </c>
      <c r="B38" s="47" t="s">
        <v>81</v>
      </c>
      <c r="C38" s="22">
        <v>27885.1</v>
      </c>
      <c r="D38" s="22">
        <v>27885.1</v>
      </c>
    </row>
    <row r="39" spans="1:4" ht="117.6" x14ac:dyDescent="0.3">
      <c r="A39" s="14" t="s">
        <v>100</v>
      </c>
      <c r="B39" s="47" t="s">
        <v>101</v>
      </c>
      <c r="C39" s="41">
        <v>0</v>
      </c>
      <c r="D39" s="22">
        <v>3129.3</v>
      </c>
    </row>
    <row r="40" spans="1:4" ht="151.19999999999999" x14ac:dyDescent="0.3">
      <c r="A40" s="14" t="s">
        <v>102</v>
      </c>
      <c r="B40" s="47" t="s">
        <v>103</v>
      </c>
      <c r="C40" s="22">
        <v>0</v>
      </c>
      <c r="D40" s="22">
        <v>15000</v>
      </c>
    </row>
    <row r="41" spans="1:4" ht="134.4" x14ac:dyDescent="0.3">
      <c r="A41" s="14" t="s">
        <v>104</v>
      </c>
      <c r="B41" s="47" t="s">
        <v>105</v>
      </c>
      <c r="C41" s="22">
        <v>0</v>
      </c>
      <c r="D41" s="22">
        <v>8843.7999999999993</v>
      </c>
    </row>
    <row r="42" spans="1:4" ht="117.6" x14ac:dyDescent="0.3">
      <c r="A42" s="14" t="s">
        <v>85</v>
      </c>
      <c r="B42" s="38" t="s">
        <v>106</v>
      </c>
      <c r="C42" s="22">
        <v>14216.4</v>
      </c>
      <c r="D42" s="22">
        <v>14615.7</v>
      </c>
    </row>
    <row r="43" spans="1:4" ht="117.6" x14ac:dyDescent="0.3">
      <c r="A43" s="14" t="s">
        <v>82</v>
      </c>
      <c r="B43" s="38" t="s">
        <v>107</v>
      </c>
      <c r="C43" s="22">
        <v>800.2</v>
      </c>
      <c r="D43" s="22">
        <v>2168.5</v>
      </c>
    </row>
    <row r="44" spans="1:4" ht="117.6" x14ac:dyDescent="0.3">
      <c r="A44" s="48" t="s">
        <v>108</v>
      </c>
      <c r="B44" s="49" t="s">
        <v>109</v>
      </c>
      <c r="C44" s="22">
        <v>1221.4000000000001</v>
      </c>
      <c r="D44" s="22">
        <v>0</v>
      </c>
    </row>
    <row r="45" spans="1:4" ht="100.8" x14ac:dyDescent="0.3">
      <c r="A45" s="48" t="s">
        <v>114</v>
      </c>
      <c r="B45" s="49" t="s">
        <v>115</v>
      </c>
      <c r="C45" s="22">
        <v>1823.1</v>
      </c>
      <c r="D45" s="22">
        <v>1899.5</v>
      </c>
    </row>
    <row r="46" spans="1:4" ht="31.2" x14ac:dyDescent="0.3">
      <c r="A46" s="14" t="s">
        <v>86</v>
      </c>
      <c r="B46" s="15" t="s">
        <v>87</v>
      </c>
      <c r="C46" s="22">
        <v>162.30000000000001</v>
      </c>
      <c r="D46" s="22">
        <v>162.30000000000001</v>
      </c>
    </row>
    <row r="47" spans="1:4" ht="62.4" x14ac:dyDescent="0.3">
      <c r="A47" s="14" t="s">
        <v>43</v>
      </c>
      <c r="B47" s="21" t="s">
        <v>79</v>
      </c>
      <c r="C47" s="22">
        <v>10729.9</v>
      </c>
      <c r="D47" s="22">
        <v>11864.2</v>
      </c>
    </row>
    <row r="48" spans="1:4" ht="62.4" x14ac:dyDescent="0.3">
      <c r="A48" s="14" t="s">
        <v>44</v>
      </c>
      <c r="B48" s="21" t="s">
        <v>45</v>
      </c>
      <c r="C48" s="22">
        <v>17023.8</v>
      </c>
      <c r="D48" s="22">
        <v>17023.8</v>
      </c>
    </row>
    <row r="49" spans="1:4" ht="31.2" x14ac:dyDescent="0.3">
      <c r="A49" s="14" t="s">
        <v>47</v>
      </c>
      <c r="B49" s="21" t="s">
        <v>46</v>
      </c>
      <c r="C49" s="22">
        <v>73851.399999999994</v>
      </c>
      <c r="D49" s="22">
        <v>72117.600000000006</v>
      </c>
    </row>
    <row r="50" spans="1:4" ht="33.6" x14ac:dyDescent="0.3">
      <c r="A50" s="31" t="s">
        <v>48</v>
      </c>
      <c r="B50" s="32" t="s">
        <v>49</v>
      </c>
      <c r="C50" s="34">
        <f>SUM(C51:C62)</f>
        <v>504225</v>
      </c>
      <c r="D50" s="33">
        <f>SUM(D51:D62)</f>
        <v>511422.2</v>
      </c>
    </row>
    <row r="51" spans="1:4" ht="78" x14ac:dyDescent="0.3">
      <c r="A51" s="35" t="s">
        <v>58</v>
      </c>
      <c r="B51" s="30" t="s">
        <v>57</v>
      </c>
      <c r="C51" s="22">
        <v>2705.8</v>
      </c>
      <c r="D51" s="22">
        <v>2793.8</v>
      </c>
    </row>
    <row r="52" spans="1:4" ht="62.4" x14ac:dyDescent="0.3">
      <c r="A52" s="35" t="s">
        <v>59</v>
      </c>
      <c r="B52" s="36" t="s">
        <v>60</v>
      </c>
      <c r="C52" s="22">
        <v>22734.7</v>
      </c>
      <c r="D52" s="22">
        <v>25356.2</v>
      </c>
    </row>
    <row r="53" spans="1:4" ht="62.4" x14ac:dyDescent="0.3">
      <c r="A53" s="35" t="s">
        <v>50</v>
      </c>
      <c r="B53" s="21" t="s">
        <v>116</v>
      </c>
      <c r="C53" s="22">
        <v>413272.7</v>
      </c>
      <c r="D53" s="22">
        <v>417091.9</v>
      </c>
    </row>
    <row r="54" spans="1:4" ht="78" x14ac:dyDescent="0.3">
      <c r="A54" s="35" t="s">
        <v>62</v>
      </c>
      <c r="B54" s="30" t="s">
        <v>61</v>
      </c>
      <c r="C54" s="22">
        <v>32481.200000000001</v>
      </c>
      <c r="D54" s="22">
        <v>32928.1</v>
      </c>
    </row>
    <row r="55" spans="1:4" ht="124.8" x14ac:dyDescent="0.3">
      <c r="A55" s="35" t="s">
        <v>63</v>
      </c>
      <c r="B55" s="36" t="s">
        <v>64</v>
      </c>
      <c r="C55" s="22">
        <v>2802</v>
      </c>
      <c r="D55" s="22">
        <v>2802</v>
      </c>
    </row>
    <row r="56" spans="1:4" ht="93.6" x14ac:dyDescent="0.3">
      <c r="A56" s="35" t="s">
        <v>66</v>
      </c>
      <c r="B56" s="30" t="s">
        <v>65</v>
      </c>
      <c r="C56" s="22">
        <v>10913.1</v>
      </c>
      <c r="D56" s="22">
        <v>10913.1</v>
      </c>
    </row>
    <row r="57" spans="1:4" ht="62.4" x14ac:dyDescent="0.3">
      <c r="A57" s="35" t="s">
        <v>53</v>
      </c>
      <c r="B57" s="21" t="s">
        <v>54</v>
      </c>
      <c r="C57" s="22">
        <v>2051.6999999999998</v>
      </c>
      <c r="D57" s="22">
        <v>2121.8000000000002</v>
      </c>
    </row>
    <row r="58" spans="1:4" ht="93.6" x14ac:dyDescent="0.3">
      <c r="A58" s="35" t="s">
        <v>52</v>
      </c>
      <c r="B58" s="21" t="s">
        <v>51</v>
      </c>
      <c r="C58" s="22">
        <v>1.7</v>
      </c>
      <c r="D58" s="22">
        <v>1.5</v>
      </c>
    </row>
    <row r="59" spans="1:4" ht="109.2" x14ac:dyDescent="0.3">
      <c r="A59" s="35" t="s">
        <v>56</v>
      </c>
      <c r="B59" s="21" t="s">
        <v>55</v>
      </c>
      <c r="C59" s="22">
        <v>2040.3</v>
      </c>
      <c r="D59" s="22">
        <v>2121.9</v>
      </c>
    </row>
    <row r="60" spans="1:4" ht="62.4" x14ac:dyDescent="0.3">
      <c r="A60" s="35" t="s">
        <v>69</v>
      </c>
      <c r="B60" s="30" t="s">
        <v>68</v>
      </c>
      <c r="C60" s="22">
        <v>13737.6</v>
      </c>
      <c r="D60" s="22">
        <v>13737.6</v>
      </c>
    </row>
    <row r="61" spans="1:4" ht="62.4" x14ac:dyDescent="0.3">
      <c r="A61" s="35" t="s">
        <v>70</v>
      </c>
      <c r="B61" s="21" t="s">
        <v>110</v>
      </c>
      <c r="C61" s="22">
        <v>1416.8</v>
      </c>
      <c r="D61" s="22">
        <v>1486.9</v>
      </c>
    </row>
    <row r="62" spans="1:4" ht="31.2" x14ac:dyDescent="0.3">
      <c r="A62" s="35" t="s">
        <v>72</v>
      </c>
      <c r="B62" s="21" t="s">
        <v>71</v>
      </c>
      <c r="C62" s="22">
        <v>67.400000000000006</v>
      </c>
      <c r="D62" s="22">
        <v>67.400000000000006</v>
      </c>
    </row>
    <row r="63" spans="1:4" ht="33.6" x14ac:dyDescent="0.3">
      <c r="A63" s="31" t="s">
        <v>88</v>
      </c>
      <c r="B63" s="32" t="s">
        <v>89</v>
      </c>
      <c r="C63" s="43">
        <f>SUM(C64:C66)</f>
        <v>18488.7</v>
      </c>
      <c r="D63" s="43">
        <f>SUM(D64:D66)</f>
        <v>18778.03</v>
      </c>
    </row>
    <row r="64" spans="1:4" ht="109.2" x14ac:dyDescent="0.3">
      <c r="A64" s="35" t="s">
        <v>90</v>
      </c>
      <c r="B64" s="42" t="s">
        <v>91</v>
      </c>
      <c r="C64" s="8">
        <v>1050</v>
      </c>
      <c r="D64" s="8">
        <v>1050</v>
      </c>
    </row>
    <row r="65" spans="1:4" ht="124.8" x14ac:dyDescent="0.3">
      <c r="A65" s="45" t="s">
        <v>111</v>
      </c>
      <c r="B65" s="46" t="s">
        <v>112</v>
      </c>
      <c r="C65" s="8">
        <v>17338.7</v>
      </c>
      <c r="D65" s="8">
        <v>17728.03</v>
      </c>
    </row>
    <row r="66" spans="1:4" ht="46.8" x14ac:dyDescent="0.3">
      <c r="A66" s="50" t="s">
        <v>92</v>
      </c>
      <c r="B66" s="51" t="s">
        <v>113</v>
      </c>
      <c r="C66" s="22">
        <v>100</v>
      </c>
      <c r="D66" s="22">
        <v>0</v>
      </c>
    </row>
    <row r="67" spans="1:4" ht="15.6" x14ac:dyDescent="0.3">
      <c r="A67" s="56" t="s">
        <v>67</v>
      </c>
      <c r="B67" s="57"/>
      <c r="C67" s="44">
        <f>C15+C32</f>
        <v>1166730.2999999998</v>
      </c>
      <c r="D67" s="44">
        <f>D15+D32</f>
        <v>1223578.33</v>
      </c>
    </row>
    <row r="68" spans="1:4" ht="15.6" x14ac:dyDescent="0.3">
      <c r="A68" s="37"/>
      <c r="B68" s="37"/>
    </row>
    <row r="69" spans="1:4" ht="15.6" x14ac:dyDescent="0.3">
      <c r="A69" s="37"/>
      <c r="B69" s="37"/>
    </row>
    <row r="70" spans="1:4" ht="15.6" x14ac:dyDescent="0.3">
      <c r="A70" s="37"/>
      <c r="B70" s="37"/>
    </row>
    <row r="71" spans="1:4" ht="15.6" x14ac:dyDescent="0.3">
      <c r="A71" s="37"/>
      <c r="B71" s="37"/>
    </row>
    <row r="72" spans="1:4" ht="15.6" x14ac:dyDescent="0.3">
      <c r="A72" s="37"/>
      <c r="B72" s="37"/>
    </row>
    <row r="73" spans="1:4" ht="15.6" x14ac:dyDescent="0.3">
      <c r="A73" s="37"/>
      <c r="B73" s="37"/>
    </row>
    <row r="74" spans="1:4" ht="15.6" x14ac:dyDescent="0.3">
      <c r="A74" s="37"/>
      <c r="B74" s="37"/>
    </row>
    <row r="75" spans="1:4" ht="15.6" x14ac:dyDescent="0.3">
      <c r="A75" s="37"/>
      <c r="B75" s="37"/>
    </row>
    <row r="76" spans="1:4" ht="15.6" x14ac:dyDescent="0.3">
      <c r="A76" s="37"/>
      <c r="B76" s="37"/>
    </row>
    <row r="77" spans="1:4" ht="15.6" x14ac:dyDescent="0.3">
      <c r="A77" s="37"/>
      <c r="B77" s="37"/>
    </row>
    <row r="78" spans="1:4" ht="15.6" x14ac:dyDescent="0.3">
      <c r="A78" s="37"/>
      <c r="B78" s="37"/>
    </row>
    <row r="79" spans="1:4" ht="15.6" x14ac:dyDescent="0.3">
      <c r="A79" s="37"/>
      <c r="B79" s="37"/>
    </row>
    <row r="80" spans="1:4" ht="15.6" x14ac:dyDescent="0.3">
      <c r="A80" s="37"/>
      <c r="B80" s="37"/>
    </row>
    <row r="81" spans="1:2" ht="15.6" x14ac:dyDescent="0.3">
      <c r="A81" s="37"/>
      <c r="B81" s="37"/>
    </row>
    <row r="82" spans="1:2" ht="15.6" x14ac:dyDescent="0.3">
      <c r="A82" s="37"/>
      <c r="B82" s="37"/>
    </row>
    <row r="83" spans="1:2" ht="15.6" x14ac:dyDescent="0.3">
      <c r="A83" s="37"/>
      <c r="B83" s="37"/>
    </row>
    <row r="84" spans="1:2" ht="15.6" x14ac:dyDescent="0.3">
      <c r="A84" s="37"/>
      <c r="B84" s="37"/>
    </row>
    <row r="85" spans="1:2" ht="15.6" x14ac:dyDescent="0.3">
      <c r="A85" s="37"/>
      <c r="B85" s="37"/>
    </row>
    <row r="86" spans="1:2" ht="15.6" x14ac:dyDescent="0.3">
      <c r="A86" s="37"/>
      <c r="B86" s="37"/>
    </row>
  </sheetData>
  <mergeCells count="9">
    <mergeCell ref="B2:D2"/>
    <mergeCell ref="C3:D3"/>
    <mergeCell ref="A67:B67"/>
    <mergeCell ref="A11:C11"/>
    <mergeCell ref="B5:D5"/>
    <mergeCell ref="B6:D6"/>
    <mergeCell ref="B7:D7"/>
    <mergeCell ref="B8:D8"/>
    <mergeCell ref="B9:D9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2021-11-16T08:47:52Z</cp:lastPrinted>
  <dcterms:created xsi:type="dcterms:W3CDTF">2018-11-13T03:27:49Z</dcterms:created>
  <dcterms:modified xsi:type="dcterms:W3CDTF">2022-11-25T04:15:58Z</dcterms:modified>
</cp:coreProperties>
</file>